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mon Folder\A@dil $haikh\for anaira\sales with inventory\exm\single invoice multi item\"/>
    </mc:Choice>
  </mc:AlternateContent>
  <xr:revisionPtr revIDLastSave="0" documentId="10_ncr:8100000_{5EB34C0A-C311-4C0A-B930-D00096239005}" xr6:coauthVersionLast="34" xr6:coauthVersionMax="34" xr10:uidLastSave="{00000000-0000-0000-0000-000000000000}"/>
  <bookViews>
    <workbookView xWindow="0" yWindow="0" windowWidth="20730" windowHeight="9645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S3" i="1" l="1"/>
  <c r="BE3" i="1" s="1"/>
  <c r="AS4" i="1"/>
  <c r="BE4" i="1" s="1"/>
  <c r="AS5" i="1"/>
  <c r="BE5" i="1" s="1"/>
  <c r="AS6" i="1"/>
  <c r="BE6" i="1" s="1"/>
  <c r="AS2" i="1"/>
  <c r="BE2" i="1" l="1"/>
</calcChain>
</file>

<file path=xl/sharedStrings.xml><?xml version="1.0" encoding="utf-8"?>
<sst xmlns="http://schemas.openxmlformats.org/spreadsheetml/2006/main" count="280" uniqueCount="140">
  <si>
    <t>Invoice Date</t>
  </si>
  <si>
    <t>Invoice No</t>
  </si>
  <si>
    <t>Bill Ref No</t>
  </si>
  <si>
    <t>Voucher Type</t>
  </si>
  <si>
    <t>Customer Name</t>
  </si>
  <si>
    <t>B2C Customer Name</t>
  </si>
  <si>
    <t>Address 1</t>
  </si>
  <si>
    <t>Address 2</t>
  </si>
  <si>
    <t>Address 3</t>
  </si>
  <si>
    <t>State</t>
  </si>
  <si>
    <t>Tin No</t>
  </si>
  <si>
    <t>CST No</t>
  </si>
  <si>
    <t>GSTIN/UIN</t>
  </si>
  <si>
    <t>Delivery Note No</t>
  </si>
  <si>
    <t>Delivery Date</t>
  </si>
  <si>
    <t>LR No</t>
  </si>
  <si>
    <t>Transporter Name</t>
  </si>
  <si>
    <t>Destination</t>
  </si>
  <si>
    <t>Order No</t>
  </si>
  <si>
    <t>Order Date</t>
  </si>
  <si>
    <t>Term of Payment</t>
  </si>
  <si>
    <t>Terms of Delivery</t>
  </si>
  <si>
    <t>Item Name</t>
  </si>
  <si>
    <t>Tax Rate</t>
  </si>
  <si>
    <t>Batch No</t>
  </si>
  <si>
    <t>QTY</t>
  </si>
  <si>
    <t>UOM</t>
  </si>
  <si>
    <t>Rate</t>
  </si>
  <si>
    <t>Discount %</t>
  </si>
  <si>
    <t>Amount</t>
  </si>
  <si>
    <t>Sales Ledger</t>
  </si>
  <si>
    <t>Other Charges_1 Amount</t>
  </si>
  <si>
    <t>Other Charges_1 Ledger</t>
  </si>
  <si>
    <t>Other Charges_2 Amount</t>
  </si>
  <si>
    <t>Other Charges_2 Ledger</t>
  </si>
  <si>
    <t>CGST Amount</t>
  </si>
  <si>
    <t>CGST Ledger</t>
  </si>
  <si>
    <t>SGST Amount</t>
  </si>
  <si>
    <t>SGST Ledger</t>
  </si>
  <si>
    <t>IGST Amount</t>
  </si>
  <si>
    <t>IGST Ledger</t>
  </si>
  <si>
    <t>Godown</t>
  </si>
  <si>
    <t>Cost Center</t>
  </si>
  <si>
    <t>Narration</t>
  </si>
  <si>
    <t>ORD-001</t>
  </si>
  <si>
    <t>Sales GST</t>
  </si>
  <si>
    <t>Add 1</t>
  </si>
  <si>
    <t>Add 2</t>
  </si>
  <si>
    <t>Add 3</t>
  </si>
  <si>
    <t>Maharashtra</t>
  </si>
  <si>
    <t>11111111V</t>
  </si>
  <si>
    <t>11111111C</t>
  </si>
  <si>
    <t>27ABCDE1234D1Z1</t>
  </si>
  <si>
    <t>LR-001, LR-002</t>
  </si>
  <si>
    <t>V-Trans</t>
  </si>
  <si>
    <t>30 Days</t>
  </si>
  <si>
    <t>Ex-Works</t>
  </si>
  <si>
    <t>Pcs</t>
  </si>
  <si>
    <t>Sales Local @ 18%</t>
  </si>
  <si>
    <t>CGST @ 9%</t>
  </si>
  <si>
    <t>SGST @ 9%</t>
  </si>
  <si>
    <t>Main Location</t>
  </si>
  <si>
    <t>Being Goods Sold</t>
  </si>
  <si>
    <t>ORD-002</t>
  </si>
  <si>
    <t>Gujarat</t>
  </si>
  <si>
    <t>DC-003</t>
  </si>
  <si>
    <t>B-125</t>
  </si>
  <si>
    <t>Nos</t>
  </si>
  <si>
    <t>B-126</t>
  </si>
  <si>
    <t>Country</t>
  </si>
  <si>
    <t>India</t>
  </si>
  <si>
    <t>Place of Supply</t>
  </si>
  <si>
    <t>GST Registration Type</t>
  </si>
  <si>
    <t>Regular</t>
  </si>
  <si>
    <t>Cess Amount</t>
  </si>
  <si>
    <t>Cess Ledger</t>
  </si>
  <si>
    <t>Round off Amount</t>
  </si>
  <si>
    <t>Round off Ledger</t>
  </si>
  <si>
    <t xml:space="preserve"> DC-002</t>
  </si>
  <si>
    <t>DC-002</t>
  </si>
  <si>
    <t>Item Description</t>
  </si>
  <si>
    <t>Best Quality, Size - 12, Color - Blue</t>
  </si>
  <si>
    <t>Best Quality, Size - 8, Color - Red</t>
  </si>
  <si>
    <t>Best Quality, Size - 10, Color - Yellow</t>
  </si>
  <si>
    <t>Best Quality, Size - 11, Color - Green</t>
  </si>
  <si>
    <t>e-Way Bill No</t>
  </si>
  <si>
    <t>e-Way Bill Date</t>
  </si>
  <si>
    <t>Sub Type</t>
  </si>
  <si>
    <t>Document Type</t>
  </si>
  <si>
    <t>Transport Mode</t>
  </si>
  <si>
    <t>Distance</t>
  </si>
  <si>
    <t>Vehical Number</t>
  </si>
  <si>
    <t>Doc/AirWay Bill No</t>
  </si>
  <si>
    <t>Doc Date</t>
  </si>
  <si>
    <t>Consignee To Name</t>
  </si>
  <si>
    <t>Consignee To Add 1</t>
  </si>
  <si>
    <t>Consignee To Add 2</t>
  </si>
  <si>
    <t>Consignee To Add 3</t>
  </si>
  <si>
    <t>Consignee To State</t>
  </si>
  <si>
    <t>To Place (Destination)</t>
  </si>
  <si>
    <t>Consignee GSTIN</t>
  </si>
  <si>
    <t>181000001568</t>
  </si>
  <si>
    <t>Customer - A</t>
  </si>
  <si>
    <t>Surat</t>
  </si>
  <si>
    <t>24AAACB5343E1Z7</t>
  </si>
  <si>
    <t>Supply</t>
  </si>
  <si>
    <t>Tax Invoice</t>
  </si>
  <si>
    <t>Generated by me</t>
  </si>
  <si>
    <t>Road</t>
  </si>
  <si>
    <t>ATOM Transport Pvt. Ltd.</t>
  </si>
  <si>
    <t>MH-04-3412</t>
  </si>
  <si>
    <t>LR-442333</t>
  </si>
  <si>
    <t>27AASDS1234F1Z4</t>
  </si>
  <si>
    <t>Status of e-Way Bill</t>
  </si>
  <si>
    <t>Consignee To Pincode</t>
  </si>
  <si>
    <t>Other Charges_3 Ledger</t>
  </si>
  <si>
    <t>Other Charges_3 Amount</t>
  </si>
  <si>
    <t>Other Charges_4 Ledger</t>
  </si>
  <si>
    <t>Other Charges_4 Amount</t>
  </si>
  <si>
    <t>Other Charges_5 Ledger</t>
  </si>
  <si>
    <t>Other Charges_5 Amount</t>
  </si>
  <si>
    <t>Consolidated e-Way Bill No</t>
  </si>
  <si>
    <t>Conso e-Way Bill Date</t>
  </si>
  <si>
    <t>C181000001568</t>
  </si>
  <si>
    <t>Transporter ID</t>
  </si>
  <si>
    <t>Vehical Type</t>
  </si>
  <si>
    <t>Other Reference</t>
  </si>
  <si>
    <t>Agent - Alok</t>
  </si>
  <si>
    <t>Cons Add 1</t>
  </si>
  <si>
    <t>Cons Add 2</t>
  </si>
  <si>
    <t>Cons Add 3</t>
  </si>
  <si>
    <t>DC-004</t>
  </si>
  <si>
    <t>MUMBAI</t>
  </si>
  <si>
    <t>Item-01</t>
  </si>
  <si>
    <t>Item-02</t>
  </si>
  <si>
    <t>Item-03</t>
  </si>
  <si>
    <t>Item-04</t>
  </si>
  <si>
    <t>Item-05</t>
  </si>
  <si>
    <t>Atom-001</t>
  </si>
  <si>
    <t>SHIV TRADERS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</si>
</sst>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0" fontId="0" fillId="0" borderId="0" xfId="0" applyFill="1"/>
    <xf numFmtId="14" fontId="2" fillId="0" borderId="0" xfId="0" applyNumberFormat="1" applyFont="1" applyFill="1"/>
    <xf numFmtId="0" fontId="2" fillId="0" borderId="0" xfId="0" applyFont="1" applyFill="1"/>
    <xf numFmtId="0" fontId="2" fillId="0" borderId="0" xfId="0" applyNumberFormat="1" applyFont="1" applyFill="1"/>
    <xf numFmtId="49" fontId="0" fillId="0" borderId="0" xfId="0" applyNumberFormat="1" applyFill="1"/>
    <xf numFmtId="49" fontId="2" fillId="0" borderId="0" xfId="0" applyNumberFormat="1" applyFont="1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6"/>
  <sheetViews>
    <sheetView tabSelected="1" topLeftCell="BD1" workbookViewId="0">
      <selection activeCell="BR2" sqref="BR2"/>
    </sheetView>
  </sheetViews>
  <sheetFormatPr defaultRowHeight="15" x14ac:dyDescent="0.25"/>
  <cols>
    <col min="1" max="1" width="12" bestFit="1" customWidth="1"/>
    <col min="2" max="2" width="18" bestFit="1" customWidth="1"/>
    <col min="3" max="3" width="19.7109375" bestFit="1" customWidth="1"/>
    <col min="4" max="4" width="14.28515625" bestFit="1" customWidth="1"/>
    <col min="5" max="5" width="20.85546875" bestFit="1" customWidth="1"/>
    <col min="6" max="6" width="19.28515625" bestFit="1" customWidth="1"/>
    <col min="7" max="9" width="9.5703125" bestFit="1" customWidth="1"/>
    <col min="10" max="10" width="12" bestFit="1" customWidth="1"/>
    <col min="11" max="11" width="14.5703125" bestFit="1" customWidth="1"/>
    <col min="12" max="12" width="8" bestFit="1" customWidth="1"/>
    <col min="13" max="13" width="18.85546875" bestFit="1" customWidth="1"/>
    <col min="14" max="16" width="18.5703125" bestFit="1" customWidth="1"/>
    <col min="17" max="17" width="18.140625" bestFit="1" customWidth="1"/>
    <col min="18" max="18" width="20.7109375" bestFit="1" customWidth="1"/>
    <col min="19" max="19" width="20.7109375" customWidth="1"/>
    <col min="20" max="20" width="17.42578125" bestFit="1" customWidth="1"/>
    <col min="21" max="21" width="10.28515625" bestFit="1" customWidth="1"/>
    <col min="22" max="22" width="10.140625" bestFit="1" customWidth="1"/>
    <col min="23" max="23" width="17.42578125" bestFit="1" customWidth="1"/>
    <col min="24" max="24" width="20.42578125" bestFit="1" customWidth="1"/>
    <col min="25" max="25" width="16.42578125" bestFit="1" customWidth="1"/>
    <col min="26" max="26" width="13.140625" bestFit="1" customWidth="1"/>
    <col min="27" max="27" width="13.5703125" bestFit="1" customWidth="1"/>
    <col min="28" max="28" width="17.28515625" bestFit="1" customWidth="1"/>
    <col min="29" max="29" width="14.85546875" bestFit="1" customWidth="1"/>
    <col min="30" max="30" width="22.140625" bestFit="1" customWidth="1"/>
    <col min="31" max="31" width="10.7109375" bestFit="1" customWidth="1"/>
    <col min="32" max="32" width="16.28515625" bestFit="1" customWidth="1"/>
    <col min="33" max="33" width="16.28515625" customWidth="1"/>
    <col min="34" max="34" width="16.7109375" bestFit="1" customWidth="1"/>
    <col min="35" max="35" width="21.42578125" bestFit="1" customWidth="1"/>
    <col min="36" max="36" width="26.85546875" bestFit="1" customWidth="1"/>
    <col min="37" max="37" width="34" bestFit="1" customWidth="1"/>
    <col min="38" max="38" width="8.42578125" bestFit="1" customWidth="1"/>
    <col min="39" max="39" width="13.42578125" bestFit="1" customWidth="1"/>
    <col min="40" max="40" width="8.85546875" bestFit="1" customWidth="1"/>
    <col min="41" max="41" width="4.42578125" bestFit="1" customWidth="1"/>
    <col min="42" max="42" width="5.42578125" bestFit="1" customWidth="1"/>
    <col min="43" max="43" width="8" bestFit="1" customWidth="1"/>
    <col min="44" max="44" width="10.7109375" bestFit="1" customWidth="1"/>
    <col min="45" max="45" width="8.140625" bestFit="1" customWidth="1"/>
    <col min="46" max="46" width="22.42578125" bestFit="1" customWidth="1"/>
    <col min="47" max="47" width="23.5703125" bestFit="1" customWidth="1"/>
    <col min="48" max="48" width="22.42578125" bestFit="1" customWidth="1"/>
    <col min="49" max="49" width="23.5703125" bestFit="1" customWidth="1"/>
    <col min="50" max="50" width="22.42578125" bestFit="1" customWidth="1"/>
    <col min="51" max="51" width="23.5703125" bestFit="1" customWidth="1"/>
    <col min="52" max="52" width="22.42578125" bestFit="1" customWidth="1"/>
    <col min="53" max="53" width="23.5703125" bestFit="1" customWidth="1"/>
    <col min="54" max="54" width="22.42578125" bestFit="1" customWidth="1"/>
    <col min="55" max="55" width="23.5703125" bestFit="1" customWidth="1"/>
    <col min="56" max="56" width="11.85546875" bestFit="1" customWidth="1"/>
    <col min="57" max="57" width="13.140625" bestFit="1" customWidth="1"/>
    <col min="58" max="58" width="11.7109375" bestFit="1" customWidth="1"/>
    <col min="59" max="59" width="12.85546875" bestFit="1" customWidth="1"/>
    <col min="60" max="60" width="11.28515625" bestFit="1" customWidth="1"/>
    <col min="61" max="61" width="12.42578125" bestFit="1" customWidth="1"/>
    <col min="62" max="62" width="11.42578125" bestFit="1" customWidth="1"/>
    <col min="63" max="63" width="12.5703125" bestFit="1" customWidth="1"/>
    <col min="64" max="64" width="16.28515625" bestFit="1" customWidth="1"/>
    <col min="65" max="65" width="17.5703125" bestFit="1" customWidth="1"/>
    <col min="66" max="66" width="14.7109375" bestFit="1" customWidth="1"/>
    <col min="67" max="67" width="16.42578125" bestFit="1" customWidth="1"/>
    <col min="68" max="68" width="13.140625" bestFit="1" customWidth="1"/>
    <col min="69" max="69" width="14.7109375" bestFit="1" customWidth="1"/>
    <col min="70" max="70" width="25.7109375" bestFit="1" customWidth="1"/>
    <col min="71" max="71" width="25.7109375" customWidth="1"/>
    <col min="72" max="72" width="9" bestFit="1" customWidth="1"/>
    <col min="73" max="73" width="15" bestFit="1" customWidth="1"/>
    <col min="74" max="74" width="16.42578125" bestFit="1" customWidth="1"/>
    <col min="75" max="75" width="15.140625" bestFit="1" customWidth="1"/>
    <col min="76" max="76" width="8.5703125" bestFit="1" customWidth="1"/>
    <col min="77" max="77" width="23.28515625" bestFit="1" customWidth="1"/>
    <col min="78" max="78" width="17.28515625" bestFit="1" customWidth="1"/>
    <col min="79" max="79" width="15.42578125" bestFit="1" customWidth="1"/>
    <col min="80" max="80" width="15.42578125" customWidth="1"/>
    <col min="81" max="81" width="18.140625" bestFit="1" customWidth="1"/>
    <col min="82" max="82" width="10.7109375" bestFit="1" customWidth="1"/>
  </cols>
  <sheetData>
    <row r="1" spans="1:82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71</v>
      </c>
      <c r="L1" s="2" t="s">
        <v>69</v>
      </c>
      <c r="M1" s="4" t="s">
        <v>94</v>
      </c>
      <c r="N1" s="2" t="s">
        <v>95</v>
      </c>
      <c r="O1" s="2" t="s">
        <v>96</v>
      </c>
      <c r="P1" s="2" t="s">
        <v>97</v>
      </c>
      <c r="Q1" s="2" t="s">
        <v>98</v>
      </c>
      <c r="R1" s="2" t="s">
        <v>99</v>
      </c>
      <c r="S1" s="2" t="s">
        <v>114</v>
      </c>
      <c r="T1" s="2" t="s">
        <v>100</v>
      </c>
      <c r="U1" s="2" t="s">
        <v>10</v>
      </c>
      <c r="V1" s="2" t="s">
        <v>11</v>
      </c>
      <c r="W1" s="2" t="s">
        <v>12</v>
      </c>
      <c r="X1" s="2" t="s">
        <v>72</v>
      </c>
      <c r="Y1" s="2" t="s">
        <v>13</v>
      </c>
      <c r="Z1" s="2" t="s">
        <v>14</v>
      </c>
      <c r="AA1" s="2" t="s">
        <v>15</v>
      </c>
      <c r="AB1" s="2" t="s">
        <v>16</v>
      </c>
      <c r="AC1" s="2" t="s">
        <v>17</v>
      </c>
      <c r="AD1" s="2" t="s">
        <v>18</v>
      </c>
      <c r="AE1" s="2" t="s">
        <v>19</v>
      </c>
      <c r="AF1" s="2" t="s">
        <v>20</v>
      </c>
      <c r="AG1" s="2" t="s">
        <v>126</v>
      </c>
      <c r="AH1" s="2" t="s">
        <v>21</v>
      </c>
      <c r="AI1" s="1" t="s">
        <v>30</v>
      </c>
      <c r="AJ1" s="1" t="s">
        <v>22</v>
      </c>
      <c r="AK1" s="4" t="s">
        <v>80</v>
      </c>
      <c r="AL1" s="1" t="s">
        <v>23</v>
      </c>
      <c r="AM1" s="2" t="s">
        <v>41</v>
      </c>
      <c r="AN1" s="2" t="s">
        <v>24</v>
      </c>
      <c r="AO1" s="1" t="s">
        <v>25</v>
      </c>
      <c r="AP1" s="1" t="s">
        <v>26</v>
      </c>
      <c r="AQ1" s="1" t="s">
        <v>27</v>
      </c>
      <c r="AR1" s="2" t="s">
        <v>28</v>
      </c>
      <c r="AS1" s="1" t="s">
        <v>29</v>
      </c>
      <c r="AT1" s="2" t="s">
        <v>32</v>
      </c>
      <c r="AU1" s="2" t="s">
        <v>31</v>
      </c>
      <c r="AV1" s="2" t="s">
        <v>34</v>
      </c>
      <c r="AW1" s="2" t="s">
        <v>33</v>
      </c>
      <c r="AX1" s="2" t="s">
        <v>115</v>
      </c>
      <c r="AY1" s="2" t="s">
        <v>116</v>
      </c>
      <c r="AZ1" s="2" t="s">
        <v>117</v>
      </c>
      <c r="BA1" s="2" t="s">
        <v>118</v>
      </c>
      <c r="BB1" s="2" t="s">
        <v>119</v>
      </c>
      <c r="BC1" s="2" t="s">
        <v>120</v>
      </c>
      <c r="BD1" s="2" t="s">
        <v>36</v>
      </c>
      <c r="BE1" s="2" t="s">
        <v>35</v>
      </c>
      <c r="BF1" s="2" t="s">
        <v>38</v>
      </c>
      <c r="BG1" s="2" t="s">
        <v>37</v>
      </c>
      <c r="BH1" s="2" t="s">
        <v>40</v>
      </c>
      <c r="BI1" s="2" t="s">
        <v>39</v>
      </c>
      <c r="BJ1" s="2" t="s">
        <v>75</v>
      </c>
      <c r="BK1" s="2" t="s">
        <v>74</v>
      </c>
      <c r="BL1" s="2" t="s">
        <v>77</v>
      </c>
      <c r="BM1" s="2" t="s">
        <v>76</v>
      </c>
      <c r="BN1" s="2" t="s">
        <v>42</v>
      </c>
      <c r="BO1" s="2" t="s">
        <v>43</v>
      </c>
      <c r="BP1" s="2" t="s">
        <v>85</v>
      </c>
      <c r="BQ1" s="2" t="s">
        <v>86</v>
      </c>
      <c r="BR1" s="2" t="s">
        <v>121</v>
      </c>
      <c r="BS1" s="2" t="s">
        <v>122</v>
      </c>
      <c r="BT1" s="2" t="s">
        <v>87</v>
      </c>
      <c r="BU1" s="2" t="s">
        <v>88</v>
      </c>
      <c r="BV1" s="2" t="s">
        <v>113</v>
      </c>
      <c r="BW1" s="2" t="s">
        <v>89</v>
      </c>
      <c r="BX1" s="2" t="s">
        <v>90</v>
      </c>
      <c r="BY1" s="2" t="s">
        <v>16</v>
      </c>
      <c r="BZ1" s="2" t="s">
        <v>124</v>
      </c>
      <c r="CA1" s="2" t="s">
        <v>91</v>
      </c>
      <c r="CB1" s="2" t="s">
        <v>125</v>
      </c>
      <c r="CC1" s="2" t="s">
        <v>92</v>
      </c>
      <c r="CD1" s="2" t="s">
        <v>93</v>
      </c>
    </row>
    <row r="2" spans="1:82" s="2" customFormat="1" x14ac:dyDescent="0.25">
      <c r="A2" s="3">
        <v>43191</v>
      </c>
      <c r="B2" s="4" t="s">
        <v>138</v>
      </c>
      <c r="C2" s="4" t="s">
        <v>44</v>
      </c>
      <c r="D2" s="4" t="s">
        <v>45</v>
      </c>
      <c r="E2" s="4" t="s">
        <v>139</v>
      </c>
      <c r="F2" s="4"/>
      <c r="G2" s="4" t="s">
        <v>46</v>
      </c>
      <c r="H2" s="4" t="s">
        <v>47</v>
      </c>
      <c r="I2" s="4" t="s">
        <v>48</v>
      </c>
      <c r="J2" s="4" t="s">
        <v>49</v>
      </c>
      <c r="K2" s="4" t="s">
        <v>49</v>
      </c>
      <c r="L2" s="4" t="s">
        <v>70</v>
      </c>
      <c r="M2" s="7" t="s">
        <v>102</v>
      </c>
      <c r="N2" s="4" t="s">
        <v>128</v>
      </c>
      <c r="O2" s="4" t="s">
        <v>129</v>
      </c>
      <c r="P2" s="4" t="s">
        <v>130</v>
      </c>
      <c r="Q2" s="4" t="s">
        <v>64</v>
      </c>
      <c r="R2" s="4" t="s">
        <v>103</v>
      </c>
      <c r="S2" s="4">
        <v>35009</v>
      </c>
      <c r="T2" s="4" t="s">
        <v>104</v>
      </c>
      <c r="U2" s="4" t="s">
        <v>50</v>
      </c>
      <c r="V2" s="4" t="s">
        <v>51</v>
      </c>
      <c r="W2" s="2" t="s">
        <v>52</v>
      </c>
      <c r="X2" s="4" t="s">
        <v>73</v>
      </c>
      <c r="Y2" s="4" t="s">
        <v>78</v>
      </c>
      <c r="Z2" s="3">
        <v>43224</v>
      </c>
      <c r="AA2" s="4" t="s">
        <v>53</v>
      </c>
      <c r="AB2" s="4" t="s">
        <v>54</v>
      </c>
      <c r="AC2" s="4" t="s">
        <v>132</v>
      </c>
      <c r="AD2" s="4" t="s">
        <v>63</v>
      </c>
      <c r="AE2" s="3">
        <v>42901</v>
      </c>
      <c r="AF2" s="4" t="s">
        <v>55</v>
      </c>
      <c r="AG2" s="4" t="s">
        <v>127</v>
      </c>
      <c r="AH2" s="4" t="s">
        <v>56</v>
      </c>
      <c r="AI2" s="4" t="s">
        <v>58</v>
      </c>
      <c r="AJ2" s="4" t="s">
        <v>133</v>
      </c>
      <c r="AK2" t="s">
        <v>81</v>
      </c>
      <c r="AL2" s="4">
        <v>18</v>
      </c>
      <c r="AM2" s="4" t="s">
        <v>61</v>
      </c>
      <c r="AN2" s="4"/>
      <c r="AO2" s="4">
        <v>5</v>
      </c>
      <c r="AP2" s="4" t="s">
        <v>57</v>
      </c>
      <c r="AQ2" s="4">
        <v>1200</v>
      </c>
      <c r="AR2" s="5">
        <v>5</v>
      </c>
      <c r="AS2" s="4">
        <f>SUM(AO2*AQ2)-AR2%</f>
        <v>5999.95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 t="s">
        <v>59</v>
      </c>
      <c r="BE2" s="4">
        <f>SUM(AS2+AU2+AW2+AY2+BA2+BC2)*9%</f>
        <v>539.99549999999999</v>
      </c>
      <c r="BF2" s="4" t="s">
        <v>60</v>
      </c>
      <c r="BG2" s="4">
        <v>539.99549999999999</v>
      </c>
      <c r="BH2" s="4">
        <v>0</v>
      </c>
      <c r="BI2" s="4"/>
      <c r="BJ2" s="4"/>
      <c r="BK2" s="4"/>
      <c r="BL2" s="4"/>
      <c r="BM2" s="4"/>
      <c r="BN2" s="4"/>
      <c r="BO2" s="4" t="s">
        <v>62</v>
      </c>
      <c r="BP2" s="6" t="s">
        <v>101</v>
      </c>
      <c r="BQ2" s="8">
        <v>43215</v>
      </c>
      <c r="BR2" s="8" t="s">
        <v>123</v>
      </c>
      <c r="BS2" s="8">
        <v>43215</v>
      </c>
      <c r="BT2" s="4" t="s">
        <v>105</v>
      </c>
      <c r="BU2" s="4" t="s">
        <v>106</v>
      </c>
      <c r="BV2" s="2" t="s">
        <v>107</v>
      </c>
      <c r="BW2" s="2" t="s">
        <v>108</v>
      </c>
      <c r="BX2" s="2">
        <v>520</v>
      </c>
      <c r="BY2" s="2" t="s">
        <v>109</v>
      </c>
      <c r="BZ2" s="2" t="s">
        <v>112</v>
      </c>
      <c r="CA2" s="2" t="s">
        <v>110</v>
      </c>
      <c r="CB2" s="2" t="s">
        <v>73</v>
      </c>
      <c r="CC2" s="2" t="s">
        <v>111</v>
      </c>
      <c r="CD2" s="8">
        <v>43216</v>
      </c>
    </row>
    <row r="3" spans="1:82" s="2" customFormat="1" x14ac:dyDescent="0.25">
      <c r="A3" s="3">
        <v>43191</v>
      </c>
      <c r="B3" s="4" t="s">
        <v>138</v>
      </c>
      <c r="C3" s="4" t="s">
        <v>44</v>
      </c>
      <c r="D3" s="4" t="s">
        <v>45</v>
      </c>
      <c r="E3" s="4" t="s">
        <v>139</v>
      </c>
      <c r="F3" s="4"/>
      <c r="G3" s="4" t="s">
        <v>46</v>
      </c>
      <c r="H3" s="4" t="s">
        <v>47</v>
      </c>
      <c r="I3" s="4" t="s">
        <v>48</v>
      </c>
      <c r="J3" s="4" t="s">
        <v>49</v>
      </c>
      <c r="K3" s="4" t="s">
        <v>49</v>
      </c>
      <c r="L3" s="4" t="s">
        <v>70</v>
      </c>
      <c r="M3" s="7" t="s">
        <v>102</v>
      </c>
      <c r="N3" s="4" t="s">
        <v>128</v>
      </c>
      <c r="O3" s="4" t="s">
        <v>129</v>
      </c>
      <c r="P3" s="4" t="s">
        <v>130</v>
      </c>
      <c r="Q3" s="4" t="s">
        <v>64</v>
      </c>
      <c r="R3" s="4" t="s">
        <v>103</v>
      </c>
      <c r="S3" s="4">
        <v>35009</v>
      </c>
      <c r="T3" s="4" t="s">
        <v>104</v>
      </c>
      <c r="U3" s="4" t="s">
        <v>50</v>
      </c>
      <c r="V3" s="4" t="s">
        <v>51</v>
      </c>
      <c r="W3" s="2" t="s">
        <v>52</v>
      </c>
      <c r="X3" s="4" t="s">
        <v>73</v>
      </c>
      <c r="Y3" s="4" t="s">
        <v>79</v>
      </c>
      <c r="Z3" s="3">
        <v>43224</v>
      </c>
      <c r="AA3" s="4" t="s">
        <v>53</v>
      </c>
      <c r="AB3" s="4" t="s">
        <v>54</v>
      </c>
      <c r="AC3" s="4" t="s">
        <v>132</v>
      </c>
      <c r="AD3" s="4" t="s">
        <v>63</v>
      </c>
      <c r="AE3" s="3">
        <v>42901</v>
      </c>
      <c r="AF3" s="4" t="s">
        <v>55</v>
      </c>
      <c r="AG3" s="4" t="s">
        <v>127</v>
      </c>
      <c r="AH3" s="4" t="s">
        <v>56</v>
      </c>
      <c r="AI3" s="4" t="s">
        <v>58</v>
      </c>
      <c r="AJ3" s="4" t="s">
        <v>134</v>
      </c>
      <c r="AK3" t="s">
        <v>82</v>
      </c>
      <c r="AL3" s="4">
        <v>18</v>
      </c>
      <c r="AM3" s="4" t="s">
        <v>61</v>
      </c>
      <c r="AN3" s="4"/>
      <c r="AO3" s="4">
        <v>6</v>
      </c>
      <c r="AP3" s="4" t="s">
        <v>57</v>
      </c>
      <c r="AQ3" s="4">
        <v>1500</v>
      </c>
      <c r="AR3" s="5">
        <v>10</v>
      </c>
      <c r="AS3" s="4">
        <f t="shared" ref="AS3:AS6" si="0">SUM(AO3*AQ3)-AR3%</f>
        <v>8999.9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 t="s">
        <v>59</v>
      </c>
      <c r="BE3" s="4">
        <f t="shared" ref="BE3:BE6" si="1">SUM(AS3+AU3+AW3+AY3+BA3+BC3)*9%</f>
        <v>809.99099999999999</v>
      </c>
      <c r="BF3" s="4" t="s">
        <v>60</v>
      </c>
      <c r="BG3" s="4">
        <v>809.99099999999999</v>
      </c>
      <c r="BH3" s="4">
        <v>0</v>
      </c>
      <c r="BI3" s="4"/>
      <c r="BJ3" s="4"/>
      <c r="BK3" s="4"/>
      <c r="BL3" s="4"/>
      <c r="BM3" s="4"/>
      <c r="BN3" s="4"/>
      <c r="BO3" s="4" t="s">
        <v>62</v>
      </c>
    </row>
    <row r="4" spans="1:82" s="2" customFormat="1" x14ac:dyDescent="0.25">
      <c r="A4" s="3">
        <v>43191</v>
      </c>
      <c r="B4" s="4" t="s">
        <v>138</v>
      </c>
      <c r="C4" s="4" t="s">
        <v>44</v>
      </c>
      <c r="D4" s="4" t="s">
        <v>45</v>
      </c>
      <c r="E4" s="4" t="s">
        <v>139</v>
      </c>
      <c r="F4" s="4"/>
      <c r="G4" s="4" t="s">
        <v>46</v>
      </c>
      <c r="H4" s="4" t="s">
        <v>47</v>
      </c>
      <c r="I4" s="4" t="s">
        <v>48</v>
      </c>
      <c r="J4" s="4" t="s">
        <v>49</v>
      </c>
      <c r="K4" s="4" t="s">
        <v>49</v>
      </c>
      <c r="L4" s="4" t="s">
        <v>70</v>
      </c>
      <c r="M4" s="7" t="s">
        <v>102</v>
      </c>
      <c r="N4" s="4" t="s">
        <v>128</v>
      </c>
      <c r="O4" s="4" t="s">
        <v>129</v>
      </c>
      <c r="P4" s="4" t="s">
        <v>130</v>
      </c>
      <c r="Q4" s="4" t="s">
        <v>64</v>
      </c>
      <c r="R4" s="4" t="s">
        <v>103</v>
      </c>
      <c r="S4" s="4">
        <v>35009</v>
      </c>
      <c r="T4" s="4" t="s">
        <v>104</v>
      </c>
      <c r="U4" s="4" t="s">
        <v>50</v>
      </c>
      <c r="V4" s="4" t="s">
        <v>51</v>
      </c>
      <c r="W4" s="2" t="s">
        <v>52</v>
      </c>
      <c r="X4" s="4" t="s">
        <v>73</v>
      </c>
      <c r="Y4" s="4" t="s">
        <v>65</v>
      </c>
      <c r="Z4" s="3">
        <v>43224</v>
      </c>
      <c r="AA4" s="4" t="s">
        <v>53</v>
      </c>
      <c r="AB4" s="4" t="s">
        <v>54</v>
      </c>
      <c r="AC4" s="4" t="s">
        <v>132</v>
      </c>
      <c r="AD4" s="4" t="s">
        <v>63</v>
      </c>
      <c r="AE4" s="3">
        <v>42911</v>
      </c>
      <c r="AF4" s="4" t="s">
        <v>55</v>
      </c>
      <c r="AG4" s="4" t="s">
        <v>127</v>
      </c>
      <c r="AH4" s="4" t="s">
        <v>56</v>
      </c>
      <c r="AI4" s="4" t="s">
        <v>58</v>
      </c>
      <c r="AJ4" s="4" t="s">
        <v>135</v>
      </c>
      <c r="AK4" t="s">
        <v>83</v>
      </c>
      <c r="AL4" s="4">
        <v>18</v>
      </c>
      <c r="AM4" s="4" t="s">
        <v>61</v>
      </c>
      <c r="AN4" s="4" t="s">
        <v>66</v>
      </c>
      <c r="AO4" s="4">
        <v>4</v>
      </c>
      <c r="AP4" s="4" t="s">
        <v>67</v>
      </c>
      <c r="AQ4" s="4">
        <v>1000</v>
      </c>
      <c r="AR4" s="4"/>
      <c r="AS4" s="4">
        <f t="shared" si="0"/>
        <v>4000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 t="s">
        <v>59</v>
      </c>
      <c r="BE4" s="4">
        <f t="shared" si="1"/>
        <v>360</v>
      </c>
      <c r="BF4" s="4" t="s">
        <v>60</v>
      </c>
      <c r="BG4" s="4">
        <v>360</v>
      </c>
      <c r="BH4" s="4">
        <v>0</v>
      </c>
      <c r="BI4" s="4"/>
      <c r="BJ4" s="4"/>
      <c r="BK4" s="4"/>
      <c r="BL4" s="4"/>
      <c r="BM4" s="4"/>
      <c r="BN4" s="4"/>
      <c r="BO4" s="4" t="s">
        <v>62</v>
      </c>
    </row>
    <row r="5" spans="1:82" s="2" customFormat="1" x14ac:dyDescent="0.25">
      <c r="A5" s="3">
        <v>43191</v>
      </c>
      <c r="B5" s="4" t="s">
        <v>138</v>
      </c>
      <c r="C5" s="4" t="s">
        <v>44</v>
      </c>
      <c r="D5" s="4" t="s">
        <v>45</v>
      </c>
      <c r="E5" s="4" t="s">
        <v>139</v>
      </c>
      <c r="F5" s="4"/>
      <c r="G5" s="4" t="s">
        <v>46</v>
      </c>
      <c r="H5" s="4" t="s">
        <v>47</v>
      </c>
      <c r="I5" s="4" t="s">
        <v>48</v>
      </c>
      <c r="J5" s="4" t="s">
        <v>49</v>
      </c>
      <c r="K5" s="4" t="s">
        <v>49</v>
      </c>
      <c r="L5" s="4" t="s">
        <v>70</v>
      </c>
      <c r="M5" s="7" t="s">
        <v>102</v>
      </c>
      <c r="N5" s="4" t="s">
        <v>128</v>
      </c>
      <c r="O5" s="4" t="s">
        <v>129</v>
      </c>
      <c r="P5" s="4" t="s">
        <v>130</v>
      </c>
      <c r="Q5" s="4" t="s">
        <v>64</v>
      </c>
      <c r="R5" s="4" t="s">
        <v>103</v>
      </c>
      <c r="S5" s="4">
        <v>35009</v>
      </c>
      <c r="T5" s="4" t="s">
        <v>104</v>
      </c>
      <c r="U5" s="4" t="s">
        <v>50</v>
      </c>
      <c r="V5" s="4" t="s">
        <v>51</v>
      </c>
      <c r="W5" s="2" t="s">
        <v>52</v>
      </c>
      <c r="X5" s="4" t="s">
        <v>73</v>
      </c>
      <c r="Y5" s="4" t="s">
        <v>65</v>
      </c>
      <c r="Z5" s="3">
        <v>43224</v>
      </c>
      <c r="AA5" s="4" t="s">
        <v>53</v>
      </c>
      <c r="AB5" s="4" t="s">
        <v>54</v>
      </c>
      <c r="AC5" s="4" t="s">
        <v>132</v>
      </c>
      <c r="AD5" s="4" t="s">
        <v>63</v>
      </c>
      <c r="AE5" s="3">
        <v>42911</v>
      </c>
      <c r="AF5" s="4" t="s">
        <v>55</v>
      </c>
      <c r="AG5" s="4" t="s">
        <v>127</v>
      </c>
      <c r="AH5" s="4" t="s">
        <v>56</v>
      </c>
      <c r="AI5" s="4" t="s">
        <v>58</v>
      </c>
      <c r="AJ5" s="4" t="s">
        <v>136</v>
      </c>
      <c r="AK5" t="s">
        <v>84</v>
      </c>
      <c r="AL5" s="4">
        <v>18</v>
      </c>
      <c r="AM5" s="4" t="s">
        <v>61</v>
      </c>
      <c r="AN5" s="4" t="s">
        <v>68</v>
      </c>
      <c r="AO5" s="4">
        <v>3</v>
      </c>
      <c r="AP5" s="4" t="s">
        <v>67</v>
      </c>
      <c r="AQ5" s="4">
        <v>1500</v>
      </c>
      <c r="AR5" s="4"/>
      <c r="AS5" s="4">
        <f t="shared" si="0"/>
        <v>4500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 t="s">
        <v>59</v>
      </c>
      <c r="BE5" s="4">
        <f t="shared" si="1"/>
        <v>405</v>
      </c>
      <c r="BF5" s="4" t="s">
        <v>60</v>
      </c>
      <c r="BG5" s="4">
        <v>405</v>
      </c>
      <c r="BH5" s="4">
        <v>0</v>
      </c>
      <c r="BI5" s="4"/>
      <c r="BJ5" s="4"/>
      <c r="BK5" s="4"/>
      <c r="BL5" s="4"/>
      <c r="BM5" s="4"/>
      <c r="BN5" s="4"/>
      <c r="BO5" s="4" t="s">
        <v>62</v>
      </c>
    </row>
    <row r="6" spans="1:82" s="2" customFormat="1" x14ac:dyDescent="0.25">
      <c r="A6" s="3">
        <v>43191</v>
      </c>
      <c r="B6" s="4" t="s">
        <v>138</v>
      </c>
      <c r="C6" s="4" t="s">
        <v>44</v>
      </c>
      <c r="D6" s="4" t="s">
        <v>45</v>
      </c>
      <c r="E6" s="4" t="s">
        <v>139</v>
      </c>
      <c r="F6" s="4"/>
      <c r="G6" s="4" t="s">
        <v>46</v>
      </c>
      <c r="H6" s="4" t="s">
        <v>47</v>
      </c>
      <c r="I6" s="4" t="s">
        <v>48</v>
      </c>
      <c r="J6" s="4" t="s">
        <v>49</v>
      </c>
      <c r="K6" s="4" t="s">
        <v>49</v>
      </c>
      <c r="L6" s="4" t="s">
        <v>70</v>
      </c>
      <c r="M6" s="7" t="s">
        <v>102</v>
      </c>
      <c r="N6" s="4" t="s">
        <v>128</v>
      </c>
      <c r="O6" s="4" t="s">
        <v>129</v>
      </c>
      <c r="P6" s="4" t="s">
        <v>130</v>
      </c>
      <c r="Q6" s="4" t="s">
        <v>64</v>
      </c>
      <c r="R6" s="4" t="s">
        <v>103</v>
      </c>
      <c r="S6" s="4">
        <v>35009</v>
      </c>
      <c r="T6" s="4" t="s">
        <v>104</v>
      </c>
      <c r="U6" s="4" t="s">
        <v>50</v>
      </c>
      <c r="V6" s="4" t="s">
        <v>51</v>
      </c>
      <c r="W6" s="2" t="s">
        <v>52</v>
      </c>
      <c r="X6" s="4" t="s">
        <v>73</v>
      </c>
      <c r="Y6" s="4" t="s">
        <v>131</v>
      </c>
      <c r="Z6" s="3">
        <v>43224</v>
      </c>
      <c r="AA6" s="4" t="s">
        <v>53</v>
      </c>
      <c r="AB6" s="4" t="s">
        <v>54</v>
      </c>
      <c r="AC6" s="4" t="s">
        <v>132</v>
      </c>
      <c r="AD6" s="4" t="s">
        <v>63</v>
      </c>
      <c r="AE6" s="3">
        <v>42911</v>
      </c>
      <c r="AF6" s="4" t="s">
        <v>55</v>
      </c>
      <c r="AG6" s="4" t="s">
        <v>127</v>
      </c>
      <c r="AH6" s="4" t="s">
        <v>56</v>
      </c>
      <c r="AI6" s="4" t="s">
        <v>58</v>
      </c>
      <c r="AJ6" s="4" t="s">
        <v>137</v>
      </c>
      <c r="AK6" t="s">
        <v>81</v>
      </c>
      <c r="AL6" s="4">
        <v>18</v>
      </c>
      <c r="AM6" s="4" t="s">
        <v>61</v>
      </c>
      <c r="AN6" s="4"/>
      <c r="AO6" s="4">
        <v>5</v>
      </c>
      <c r="AP6" s="4" t="s">
        <v>67</v>
      </c>
      <c r="AQ6" s="4">
        <v>1171.8800000000001</v>
      </c>
      <c r="AR6" s="4"/>
      <c r="AS6" s="4">
        <f t="shared" si="0"/>
        <v>5859.4000000000005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 t="s">
        <v>59</v>
      </c>
      <c r="BE6" s="4">
        <f t="shared" si="1"/>
        <v>527.346</v>
      </c>
      <c r="BF6" s="4" t="s">
        <v>60</v>
      </c>
      <c r="BG6" s="4">
        <v>527.346</v>
      </c>
      <c r="BH6" s="4">
        <v>0</v>
      </c>
      <c r="BI6" s="4"/>
      <c r="BJ6" s="4"/>
      <c r="BK6" s="4"/>
      <c r="BL6" s="4"/>
      <c r="BM6" s="4"/>
      <c r="BN6" s="4"/>
      <c r="BO6" s="4" t="s">
        <v>62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Atom</cp:lastModifiedBy>
  <dcterms:created xsi:type="dcterms:W3CDTF">2017-11-21T12:11:28Z</dcterms:created>
  <dcterms:modified xsi:type="dcterms:W3CDTF">2018-07-25T11:50:03Z</dcterms:modified>
</cp:coreProperties>
</file>